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一社　日本臨床発達心理士会\新法人\2025年度第2回理事会提案用\2．2025年度第2回理事会提案用第2号審議\"/>
    </mc:Choice>
  </mc:AlternateContent>
  <xr:revisionPtr revIDLastSave="0" documentId="8_{D91F651C-93D8-4945-A374-21DB8A422A2A}" xr6:coauthVersionLast="47" xr6:coauthVersionMax="47" xr10:uidLastSave="{00000000-0000-0000-0000-000000000000}"/>
  <bookViews>
    <workbookView xWindow="915" yWindow="165" windowWidth="27885" windowHeight="15315" xr2:uid="{85BC9332-08D3-4155-86C3-CF2D99F7EC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 l="1"/>
  <c r="U47" i="1" l="1"/>
  <c r="U48" i="1"/>
  <c r="C49" i="1" l="1"/>
  <c r="E49" i="1"/>
  <c r="G49" i="1"/>
  <c r="I49" i="1"/>
  <c r="K49" i="1"/>
  <c r="M49" i="1"/>
  <c r="O49" i="1"/>
  <c r="Q49" i="1"/>
  <c r="S49" i="1"/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9" i="1" l="1"/>
</calcChain>
</file>

<file path=xl/sharedStrings.xml><?xml version="1.0" encoding="utf-8"?>
<sst xmlns="http://schemas.openxmlformats.org/spreadsheetml/2006/main" count="84" uniqueCount="60">
  <si>
    <t>研修委員会</t>
    <phoneticPr fontId="1"/>
  </si>
  <si>
    <t>災害支援委員会</t>
    <phoneticPr fontId="1"/>
  </si>
  <si>
    <t>危機支援委員会</t>
    <phoneticPr fontId="1"/>
  </si>
  <si>
    <t>全国大会運営委員会</t>
    <phoneticPr fontId="1"/>
  </si>
  <si>
    <t>資格更新研修会関係費</t>
    <rPh sb="0" eb="2">
      <t>シカク</t>
    </rPh>
    <rPh sb="2" eb="4">
      <t>コウシン</t>
    </rPh>
    <rPh sb="4" eb="6">
      <t>ケンシュウ</t>
    </rPh>
    <rPh sb="7" eb="10">
      <t>カンケイヒ</t>
    </rPh>
    <phoneticPr fontId="1"/>
  </si>
  <si>
    <t>全国研修会参加費</t>
    <rPh sb="0" eb="2">
      <t>ゼンコク</t>
    </rPh>
    <rPh sb="2" eb="5">
      <t>ケンシュウカイ</t>
    </rPh>
    <rPh sb="5" eb="8">
      <t>サンカヒ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</si>
  <si>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</si>
  <si>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</si>
  <si>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士会会議関係費</t>
    <rPh sb="0" eb="2">
      <t>シカイ</t>
    </rPh>
    <rPh sb="2" eb="4">
      <t>カイギ</t>
    </rPh>
    <rPh sb="4" eb="7">
      <t>カンケイヒ</t>
    </rPh>
    <phoneticPr fontId="1"/>
  </si>
  <si>
    <t>旅費</t>
    <rPh sb="0" eb="2">
      <t>リョヒ</t>
    </rPh>
    <phoneticPr fontId="1"/>
  </si>
  <si>
    <t>会議費</t>
    <rPh sb="0" eb="3">
      <t>カイギヒ</t>
    </rPh>
    <phoneticPr fontId="1"/>
  </si>
  <si>
    <t>資格更新研修会関係費</t>
    <rPh sb="0" eb="2">
      <t>シカク</t>
    </rPh>
    <rPh sb="2" eb="4">
      <t>コウシン</t>
    </rPh>
    <rPh sb="4" eb="7">
      <t>ケンシュウカイ</t>
    </rPh>
    <rPh sb="7" eb="10">
      <t>カンケイヒ</t>
    </rPh>
    <phoneticPr fontId="1"/>
  </si>
  <si>
    <t>講師謝金</t>
    <rPh sb="0" eb="2">
      <t>コウシ</t>
    </rPh>
    <rPh sb="2" eb="4">
      <t>シャキン</t>
    </rPh>
    <phoneticPr fontId="1"/>
  </si>
  <si>
    <t>講師旅費</t>
    <rPh sb="0" eb="2">
      <t>コウシ</t>
    </rPh>
    <rPh sb="2" eb="4">
      <t>リョヒ</t>
    </rPh>
    <phoneticPr fontId="1"/>
  </si>
  <si>
    <t>アルバイト給与</t>
    <rPh sb="5" eb="7">
      <t>キュウヨ</t>
    </rPh>
    <phoneticPr fontId="1"/>
  </si>
  <si>
    <t>アルバイト旅費</t>
    <rPh sb="5" eb="7">
      <t>リョヒ</t>
    </rPh>
    <phoneticPr fontId="1"/>
  </si>
  <si>
    <t>コーディネーター旅費</t>
    <rPh sb="8" eb="10">
      <t>リョヒ</t>
    </rPh>
    <phoneticPr fontId="1"/>
  </si>
  <si>
    <t>会場担当者費</t>
    <rPh sb="0" eb="2">
      <t>カイジョウ</t>
    </rPh>
    <rPh sb="2" eb="5">
      <t>タントウシャ</t>
    </rPh>
    <rPh sb="5" eb="6">
      <t>ヒ</t>
    </rPh>
    <phoneticPr fontId="1"/>
  </si>
  <si>
    <t>会場費</t>
    <rPh sb="0" eb="3">
      <t>カイジョウヒ</t>
    </rPh>
    <phoneticPr fontId="1"/>
  </si>
  <si>
    <t>案内状等作成費</t>
    <rPh sb="0" eb="3">
      <t>アンナイジョウ</t>
    </rPh>
    <rPh sb="3" eb="4">
      <t>トウ</t>
    </rPh>
    <rPh sb="4" eb="7">
      <t>サクセイヒ</t>
    </rPh>
    <phoneticPr fontId="1"/>
  </si>
  <si>
    <t>印刷費</t>
    <rPh sb="0" eb="3">
      <t>インサツヒ</t>
    </rPh>
    <phoneticPr fontId="1"/>
  </si>
  <si>
    <t>通信費</t>
    <rPh sb="0" eb="3">
      <t>ツウシンヒ</t>
    </rPh>
    <phoneticPr fontId="1"/>
  </si>
  <si>
    <t>消耗品費</t>
    <rPh sb="0" eb="3">
      <t>ショウモウヒン</t>
    </rPh>
    <rPh sb="3" eb="4">
      <t>ヒ</t>
    </rPh>
    <phoneticPr fontId="1"/>
  </si>
  <si>
    <t>その他</t>
    <rPh sb="2" eb="3">
      <t>タ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</si>
  <si>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</si>
  <si>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発送費</t>
    <rPh sb="0" eb="3">
      <t>ハッソウヒ</t>
    </rPh>
    <phoneticPr fontId="1"/>
  </si>
  <si>
    <t>編集校閲費</t>
    <rPh sb="0" eb="2">
      <t>ヘンシュウ</t>
    </rPh>
    <rPh sb="2" eb="4">
      <t>コウエツ</t>
    </rPh>
    <rPh sb="4" eb="5">
      <t>ヒ</t>
    </rPh>
    <phoneticPr fontId="1"/>
  </si>
  <si>
    <t>英文校閲費</t>
    <rPh sb="0" eb="2">
      <t>エイブン</t>
    </rPh>
    <rPh sb="2" eb="4">
      <t>コウエツ</t>
    </rPh>
    <rPh sb="4" eb="5">
      <t>ヒ</t>
    </rPh>
    <phoneticPr fontId="1"/>
  </si>
  <si>
    <t>特集論文著者謝金</t>
    <rPh sb="0" eb="2">
      <t>トクシュウ</t>
    </rPh>
    <rPh sb="2" eb="4">
      <t>ロンブン</t>
    </rPh>
    <rPh sb="4" eb="6">
      <t>チョシャ</t>
    </rPh>
    <rPh sb="6" eb="8">
      <t>シャキン</t>
    </rPh>
    <phoneticPr fontId="1"/>
  </si>
  <si>
    <t>広報関係費</t>
    <rPh sb="0" eb="2">
      <t>コウホウ</t>
    </rPh>
    <rPh sb="2" eb="5">
      <t>カンケイヒ</t>
    </rPh>
    <phoneticPr fontId="1"/>
  </si>
  <si>
    <t>HP関係費</t>
    <rPh sb="2" eb="5">
      <t>カンケイヒ</t>
    </rPh>
    <phoneticPr fontId="1"/>
  </si>
  <si>
    <t>士会HP関係費</t>
    <rPh sb="0" eb="2">
      <t>シカイ</t>
    </rPh>
    <rPh sb="4" eb="7">
      <t>カンケイヒ</t>
    </rPh>
    <phoneticPr fontId="1"/>
  </si>
  <si>
    <t>支出合計</t>
    <phoneticPr fontId="1"/>
  </si>
  <si>
    <t>備品費</t>
    <rPh sb="0" eb="3">
      <t>ビヒンヒ</t>
    </rPh>
    <phoneticPr fontId="1"/>
  </si>
  <si>
    <t>調査関係費</t>
    <rPh sb="0" eb="2">
      <t>チョウサ</t>
    </rPh>
    <rPh sb="2" eb="5">
      <t>カンケイヒ</t>
    </rPh>
    <phoneticPr fontId="1"/>
  </si>
  <si>
    <t>調査費</t>
    <rPh sb="0" eb="3">
      <t>チョウサヒ</t>
    </rPh>
    <phoneticPr fontId="1"/>
  </si>
  <si>
    <t>災害対策関係費</t>
    <rPh sb="0" eb="2">
      <t>サイガイ</t>
    </rPh>
    <rPh sb="2" eb="4">
      <t>タイサク</t>
    </rPh>
    <rPh sb="4" eb="7">
      <t>カンケイヒ</t>
    </rPh>
    <phoneticPr fontId="1"/>
  </si>
  <si>
    <t>ZOOM契約料</t>
    <rPh sb="4" eb="7">
      <t>ケイヤクリョウ</t>
    </rPh>
    <phoneticPr fontId="3"/>
  </si>
  <si>
    <t>郵送費</t>
    <rPh sb="0" eb="3">
      <t>ユウソウヒ</t>
    </rPh>
    <phoneticPr fontId="3"/>
  </si>
  <si>
    <t>広報委員会</t>
    <phoneticPr fontId="1"/>
  </si>
  <si>
    <t>職能職域委員会</t>
    <rPh sb="2" eb="4">
      <t>ショクイキ</t>
    </rPh>
    <phoneticPr fontId="1"/>
  </si>
  <si>
    <t>その他</t>
    <rPh sb="2" eb="3">
      <t>タ</t>
    </rPh>
    <phoneticPr fontId="1"/>
  </si>
  <si>
    <t>臨床発達心理実践編集委員会</t>
    <rPh sb="0" eb="2">
      <t>リンショウ</t>
    </rPh>
    <rPh sb="2" eb="4">
      <t>ハッタツ</t>
    </rPh>
    <rPh sb="4" eb="6">
      <t>シンリ</t>
    </rPh>
    <phoneticPr fontId="1"/>
  </si>
  <si>
    <t>倫理委員会</t>
    <phoneticPr fontId="1"/>
  </si>
  <si>
    <t>臨床発達心理実践研究関係費</t>
    <rPh sb="0" eb="2">
      <t>リンショウ</t>
    </rPh>
    <rPh sb="2" eb="4">
      <t>ハッタツ</t>
    </rPh>
    <rPh sb="4" eb="6">
      <t>シンリ</t>
    </rPh>
    <rPh sb="6" eb="8">
      <t>ジッセン</t>
    </rPh>
    <rPh sb="8" eb="10">
      <t>ケンキュウ</t>
    </rPh>
    <rPh sb="10" eb="13">
      <t>カンケイヒ</t>
    </rPh>
    <phoneticPr fontId="1"/>
  </si>
  <si>
    <t>広報公告関係費</t>
    <rPh sb="0" eb="2">
      <t>コウホウ</t>
    </rPh>
    <rPh sb="2" eb="4">
      <t>コウコク</t>
    </rPh>
    <rPh sb="4" eb="7">
      <t>カンケイヒ</t>
    </rPh>
    <phoneticPr fontId="1"/>
  </si>
  <si>
    <t>通信費SNS関係費</t>
    <rPh sb="0" eb="3">
      <t>ツウシンヒ</t>
    </rPh>
    <rPh sb="6" eb="9">
      <t>カンケイヒ</t>
    </rPh>
    <phoneticPr fontId="1"/>
  </si>
  <si>
    <t>紙媒体物作成費</t>
    <rPh sb="0" eb="1">
      <t>カミ</t>
    </rPh>
    <rPh sb="1" eb="3">
      <t>バイタイ</t>
    </rPh>
    <rPh sb="3" eb="4">
      <t>ブツ</t>
    </rPh>
    <rPh sb="4" eb="7">
      <t>サクセイヒ</t>
    </rPh>
    <phoneticPr fontId="1"/>
  </si>
  <si>
    <t>紙媒体物発送費</t>
    <rPh sb="0" eb="3">
      <t>カミバイタイ</t>
    </rPh>
    <rPh sb="3" eb="4">
      <t>ブツ</t>
    </rPh>
    <rPh sb="4" eb="7">
      <t>ハッソウヒ</t>
    </rPh>
    <phoneticPr fontId="1"/>
  </si>
  <si>
    <t>SV委員会</t>
    <rPh sb="2" eb="5">
      <t>イインカイ</t>
    </rPh>
    <phoneticPr fontId="1"/>
  </si>
  <si>
    <t>25年度案</t>
    <rPh sb="2" eb="4">
      <t>ネンド</t>
    </rPh>
    <rPh sb="4" eb="5">
      <t>アン</t>
    </rPh>
    <phoneticPr fontId="1"/>
  </si>
  <si>
    <t>編集費(委託費)</t>
    <rPh sb="0" eb="3">
      <t>ヘンシュウヒ</t>
    </rPh>
    <rPh sb="4" eb="7">
      <t>イタクヒ</t>
    </rPh>
    <phoneticPr fontId="1"/>
  </si>
  <si>
    <t>25年度合計</t>
    <rPh sb="2" eb="4">
      <t>ネンド</t>
    </rPh>
    <rPh sb="4" eb="6">
      <t>ゴウケイ</t>
    </rPh>
    <phoneticPr fontId="1"/>
  </si>
  <si>
    <t>委託費</t>
    <rPh sb="0" eb="3">
      <t>イタクヒ</t>
    </rPh>
    <phoneticPr fontId="1"/>
  </si>
  <si>
    <t>申込み・参加費徴収等</t>
    <rPh sb="0" eb="2">
      <t>モウシコ</t>
    </rPh>
    <rPh sb="4" eb="7">
      <t>サンカヒ</t>
    </rPh>
    <rPh sb="7" eb="9">
      <t>チョウシュウ</t>
    </rPh>
    <rPh sb="9" eb="10">
      <t>トウ</t>
    </rPh>
    <phoneticPr fontId="1"/>
  </si>
  <si>
    <t>開催支援等</t>
    <rPh sb="0" eb="2">
      <t>カイサイ</t>
    </rPh>
    <rPh sb="2" eb="4">
      <t>シエン</t>
    </rPh>
    <rPh sb="4" eb="5">
      <t>トウ</t>
    </rPh>
    <phoneticPr fontId="1"/>
  </si>
  <si>
    <t>26年度合計</t>
    <rPh sb="2" eb="4">
      <t>ネンド</t>
    </rPh>
    <rPh sb="4" eb="6">
      <t>ゴウケイ</t>
    </rPh>
    <phoneticPr fontId="1"/>
  </si>
  <si>
    <t>26年度案</t>
    <rPh sb="2" eb="4">
      <t>ネンド</t>
    </rPh>
    <rPh sb="4" eb="5">
      <t>アン</t>
    </rPh>
    <phoneticPr fontId="1"/>
  </si>
  <si>
    <t>25年度参考</t>
  </si>
  <si>
    <t>26年度参考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</si>
</sst>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3" fillId="0" borderId="8" xfId="1" applyFont="1" applyBorder="1" applyAlignment="1">
      <alignment horizontal="center" vertical="center" wrapText="1"/>
    </xf>
    <xf numFmtId="0" fontId="0" fillId="2" borderId="13" xfId="0" applyFill="1" applyBorder="1">
      <alignment vertical="center"/>
    </xf>
    <xf numFmtId="0" fontId="0" fillId="0" borderId="6" xfId="0" applyBorder="1" applyAlignment="1">
      <alignment horizontal="center" vertical="center" wrapText="1"/>
    </xf>
    <xf numFmtId="42" fontId="0" fillId="4" borderId="20" xfId="0" applyNumberFormat="1" applyFill="1" applyBorder="1">
      <alignment vertical="center"/>
    </xf>
    <xf numFmtId="0" fontId="0" fillId="0" borderId="23" xfId="0" applyBorder="1">
      <alignment vertical="center"/>
    </xf>
    <xf numFmtId="42" fontId="0" fillId="4" borderId="1" xfId="0" applyNumberFormat="1" applyFill="1" applyBorder="1">
      <alignment vertical="center"/>
    </xf>
    <xf numFmtId="42" fontId="0" fillId="4" borderId="2" xfId="0" applyNumberFormat="1" applyFill="1" applyBorder="1">
      <alignment vertical="center"/>
    </xf>
    <xf numFmtId="42" fontId="0" fillId="4" borderId="22" xfId="0" applyNumberFormat="1" applyFill="1" applyBorder="1">
      <alignment vertical="center"/>
    </xf>
    <xf numFmtId="0" fontId="0" fillId="0" borderId="28" xfId="0" applyBorder="1">
      <alignment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3" fillId="0" borderId="21" xfId="0" applyFont="1" applyBorder="1">
      <alignment vertical="center"/>
    </xf>
    <xf numFmtId="42" fontId="0" fillId="5" borderId="29" xfId="0" applyNumberFormat="1" applyFill="1" applyBorder="1">
      <alignment vertical="center"/>
    </xf>
    <xf numFmtId="42" fontId="5" fillId="4" borderId="1" xfId="0" applyNumberFormat="1" applyFont="1" applyFill="1" applyBorder="1">
      <alignment vertical="center"/>
    </xf>
    <xf numFmtId="42" fontId="6" fillId="4" borderId="1" xfId="0" applyNumberFormat="1" applyFont="1" applyFill="1" applyBorder="1">
      <alignment vertical="center"/>
    </xf>
    <xf numFmtId="42" fontId="0" fillId="4" borderId="1" xfId="2" applyNumberFormat="1" applyFont="1" applyFill="1" applyBorder="1">
      <alignment vertical="center"/>
    </xf>
    <xf numFmtId="0" fontId="0" fillId="4" borderId="2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42" fontId="3" fillId="4" borderId="9" xfId="0" applyNumberFormat="1" applyFont="1" applyFill="1" applyBorder="1">
      <alignment vertical="center"/>
    </xf>
    <xf numFmtId="42" fontId="0" fillId="4" borderId="10" xfId="0" applyNumberFormat="1" applyFill="1" applyBorder="1">
      <alignment vertical="center"/>
    </xf>
    <xf numFmtId="42" fontId="0" fillId="4" borderId="16" xfId="0" applyNumberFormat="1" applyFill="1" applyBorder="1">
      <alignment vertical="center"/>
    </xf>
    <xf numFmtId="42" fontId="0" fillId="5" borderId="27" xfId="0" applyNumberFormat="1" applyFill="1" applyBorder="1">
      <alignment vertical="center"/>
    </xf>
    <xf numFmtId="42" fontId="6" fillId="4" borderId="1" xfId="0" applyNumberFormat="1" applyFont="1" applyFill="1" applyBorder="1" applyAlignment="1">
      <alignment horizontal="left" vertical="center"/>
    </xf>
    <xf numFmtId="42" fontId="0" fillId="4" borderId="1" xfId="0" applyNumberFormat="1" applyFill="1" applyBorder="1" applyAlignment="1">
      <alignment horizontal="right" vertical="center"/>
    </xf>
    <xf numFmtId="42" fontId="0" fillId="4" borderId="31" xfId="0" applyNumberFormat="1" applyFill="1" applyBorder="1" applyAlignment="1">
      <alignment horizontal="right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42" fontId="3" fillId="4" borderId="32" xfId="0" applyNumberFormat="1" applyFont="1" applyFill="1" applyBorder="1">
      <alignment vertical="center"/>
    </xf>
    <xf numFmtId="42" fontId="5" fillId="4" borderId="16" xfId="0" applyNumberFormat="1" applyFont="1" applyFill="1" applyBorder="1">
      <alignment vertical="center"/>
    </xf>
    <xf numFmtId="0" fontId="3" fillId="0" borderId="3" xfId="1" applyFont="1" applyBorder="1" applyAlignment="1">
      <alignment horizontal="center" vertical="center" wrapText="1"/>
    </xf>
    <xf numFmtId="0" fontId="3" fillId="0" borderId="20" xfId="0" applyFont="1" applyBorder="1">
      <alignment vertical="center"/>
    </xf>
    <xf numFmtId="0" fontId="0" fillId="4" borderId="28" xfId="0" applyFill="1" applyBorder="1" applyAlignment="1">
      <alignment horizontal="center" vertical="center"/>
    </xf>
    <xf numFmtId="42" fontId="0" fillId="4" borderId="34" xfId="0" applyNumberFormat="1" applyFill="1" applyBorder="1">
      <alignment vertical="center"/>
    </xf>
    <xf numFmtId="0" fontId="0" fillId="5" borderId="33" xfId="0" applyFill="1" applyBorder="1">
      <alignment vertical="center"/>
    </xf>
    <xf numFmtId="42" fontId="0" fillId="5" borderId="35" xfId="0" applyNumberFormat="1" applyFill="1" applyBorder="1">
      <alignment vertical="center"/>
    </xf>
    <xf numFmtId="42" fontId="0" fillId="5" borderId="36" xfId="0" applyNumberFormat="1" applyFill="1" applyBorder="1">
      <alignment vertical="center"/>
    </xf>
    <xf numFmtId="42" fontId="0" fillId="5" borderId="37" xfId="0" applyNumberFormat="1" applyFill="1" applyBorder="1">
      <alignment vertical="center"/>
    </xf>
    <xf numFmtId="42" fontId="0" fillId="4" borderId="38" xfId="0" applyNumberFormat="1" applyFill="1" applyBorder="1">
      <alignment vertical="center"/>
    </xf>
    <xf numFmtId="42" fontId="0" fillId="5" borderId="39" xfId="0" applyNumberFormat="1" applyFill="1" applyBorder="1">
      <alignment vertical="center"/>
    </xf>
    <xf numFmtId="42" fontId="3" fillId="4" borderId="1" xfId="0" applyNumberFormat="1" applyFont="1" applyFill="1" applyBorder="1">
      <alignment vertical="center"/>
    </xf>
    <xf numFmtId="42" fontId="3" fillId="4" borderId="2" xfId="0" applyNumberFormat="1" applyFont="1" applyFill="1" applyBorder="1">
      <alignment vertical="center"/>
    </xf>
    <xf numFmtId="42" fontId="3" fillId="4" borderId="20" xfId="0" applyNumberFormat="1" applyFont="1" applyFill="1" applyBorder="1">
      <alignment vertical="center"/>
    </xf>
    <xf numFmtId="42" fontId="3" fillId="4" borderId="40" xfId="0" applyNumberFormat="1" applyFont="1" applyFill="1" applyBorder="1">
      <alignment vertical="center"/>
    </xf>
    <xf numFmtId="42" fontId="0" fillId="4" borderId="41" xfId="0" applyNumberFormat="1" applyFill="1" applyBorder="1">
      <alignment vertical="center"/>
    </xf>
    <xf numFmtId="42" fontId="5" fillId="4" borderId="41" xfId="0" applyNumberFormat="1" applyFont="1" applyFill="1" applyBorder="1">
      <alignment vertical="center"/>
    </xf>
    <xf numFmtId="42" fontId="0" fillId="4" borderId="42" xfId="0" applyNumberFormat="1" applyFill="1" applyBorder="1">
      <alignment vertical="center"/>
    </xf>
    <xf numFmtId="0" fontId="0" fillId="0" borderId="28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42" fontId="0" fillId="0" borderId="14" xfId="0" applyNumberFormat="1" applyBorder="1">
      <alignment vertical="center"/>
    </xf>
    <xf numFmtId="42" fontId="0" fillId="0" borderId="20" xfId="0" applyNumberFormat="1" applyBorder="1">
      <alignment vertical="center"/>
    </xf>
    <xf numFmtId="42" fontId="0" fillId="0" borderId="30" xfId="0" applyNumberFormat="1" applyBorder="1">
      <alignment vertical="center"/>
    </xf>
    <xf numFmtId="42" fontId="3" fillId="0" borderId="20" xfId="0" applyNumberFormat="1" applyFont="1" applyBorder="1">
      <alignment vertical="center"/>
    </xf>
    <xf numFmtId="42" fontId="0" fillId="0" borderId="10" xfId="0" applyNumberFormat="1" applyBorder="1">
      <alignment vertical="center"/>
    </xf>
    <xf numFmtId="0" fontId="0" fillId="0" borderId="26" xfId="0" applyBorder="1" applyAlignment="1">
      <alignment horizontal="center" vertical="center"/>
    </xf>
    <xf numFmtId="42" fontId="0" fillId="0" borderId="16" xfId="0" applyNumberFormat="1" applyBorder="1">
      <alignment vertical="center"/>
    </xf>
    <xf numFmtId="42" fontId="0" fillId="0" borderId="1" xfId="0" applyNumberFormat="1" applyBorder="1">
      <alignment vertical="center"/>
    </xf>
    <xf numFmtId="42" fontId="0" fillId="0" borderId="17" xfId="0" applyNumberFormat="1" applyBorder="1">
      <alignment vertical="center"/>
    </xf>
    <xf numFmtId="42" fontId="0" fillId="0" borderId="44" xfId="0" applyNumberFormat="1" applyBorder="1">
      <alignment vertical="center"/>
    </xf>
    <xf numFmtId="42" fontId="3" fillId="0" borderId="1" xfId="0" applyNumberFormat="1" applyFont="1" applyBorder="1">
      <alignment vertical="center"/>
    </xf>
    <xf numFmtId="42" fontId="3" fillId="0" borderId="16" xfId="0" applyNumberFormat="1" applyFont="1" applyBorder="1">
      <alignment vertical="center"/>
    </xf>
    <xf numFmtId="42" fontId="3" fillId="0" borderId="41" xfId="0" applyNumberFormat="1" applyFont="1" applyBorder="1">
      <alignment vertical="center"/>
    </xf>
    <xf numFmtId="42" fontId="0" fillId="0" borderId="2" xfId="0" applyNumberFormat="1" applyBorder="1">
      <alignment vertical="center"/>
    </xf>
    <xf numFmtId="42" fontId="0" fillId="0" borderId="22" xfId="0" applyNumberFormat="1" applyBorder="1">
      <alignment vertical="center"/>
    </xf>
    <xf numFmtId="42" fontId="0" fillId="0" borderId="1" xfId="0" applyNumberFormat="1" applyBorder="1" applyAlignment="1">
      <alignment horizontal="right" vertical="center"/>
    </xf>
    <xf numFmtId="42" fontId="0" fillId="0" borderId="31" xfId="0" applyNumberFormat="1" applyBorder="1" applyAlignment="1">
      <alignment horizontal="right" vertical="center"/>
    </xf>
    <xf numFmtId="42" fontId="0" fillId="0" borderId="17" xfId="0" applyNumberFormat="1" applyBorder="1" applyAlignment="1">
      <alignment horizontal="right" vertical="center"/>
    </xf>
    <xf numFmtId="42" fontId="0" fillId="0" borderId="41" xfId="0" applyNumberFormat="1" applyBorder="1">
      <alignment vertical="center"/>
    </xf>
    <xf numFmtId="42" fontId="6" fillId="0" borderId="1" xfId="0" applyNumberFormat="1" applyFont="1" applyBorder="1" applyAlignment="1">
      <alignment horizontal="left" vertical="center"/>
    </xf>
    <xf numFmtId="42" fontId="5" fillId="0" borderId="1" xfId="0" applyNumberFormat="1" applyFont="1" applyBorder="1">
      <alignment vertical="center"/>
    </xf>
    <xf numFmtId="42" fontId="6" fillId="0" borderId="1" xfId="0" applyNumberFormat="1" applyFont="1" applyBorder="1">
      <alignment vertical="center"/>
    </xf>
    <xf numFmtId="42" fontId="5" fillId="0" borderId="16" xfId="0" applyNumberFormat="1" applyFont="1" applyBorder="1">
      <alignment vertical="center"/>
    </xf>
    <xf numFmtId="42" fontId="5" fillId="0" borderId="41" xfId="0" applyNumberFormat="1" applyFont="1" applyBorder="1">
      <alignment vertical="center"/>
    </xf>
    <xf numFmtId="42" fontId="0" fillId="0" borderId="1" xfId="2" applyNumberFormat="1" applyFont="1" applyFill="1" applyBorder="1">
      <alignment vertical="center"/>
    </xf>
    <xf numFmtId="42" fontId="0" fillId="0" borderId="32" xfId="0" applyNumberFormat="1" applyBorder="1">
      <alignment vertical="center"/>
    </xf>
    <xf numFmtId="42" fontId="0" fillId="0" borderId="45" xfId="0" applyNumberFormat="1" applyBorder="1">
      <alignment vertical="center"/>
    </xf>
    <xf numFmtId="42" fontId="0" fillId="0" borderId="34" xfId="0" applyNumberFormat="1" applyBorder="1">
      <alignment vertical="center"/>
    </xf>
    <xf numFmtId="42" fontId="0" fillId="4" borderId="47" xfId="0" applyNumberFormat="1" applyFill="1" applyBorder="1">
      <alignment vertical="center"/>
    </xf>
    <xf numFmtId="42" fontId="0" fillId="0" borderId="47" xfId="0" applyNumberFormat="1" applyBorder="1">
      <alignment vertical="center"/>
    </xf>
    <xf numFmtId="42" fontId="6" fillId="4" borderId="2" xfId="0" applyNumberFormat="1" applyFont="1" applyFill="1" applyBorder="1" applyAlignment="1">
      <alignment horizontal="left" vertical="center"/>
    </xf>
    <xf numFmtId="42" fontId="6" fillId="0" borderId="2" xfId="0" applyNumberFormat="1" applyFont="1" applyBorder="1" applyAlignment="1">
      <alignment horizontal="left" vertical="center"/>
    </xf>
    <xf numFmtId="42" fontId="0" fillId="4" borderId="2" xfId="0" applyNumberFormat="1" applyFill="1" applyBorder="1" applyAlignment="1">
      <alignment horizontal="right" vertical="center"/>
    </xf>
    <xf numFmtId="42" fontId="0" fillId="0" borderId="2" xfId="0" applyNumberFormat="1" applyBorder="1" applyAlignment="1">
      <alignment horizontal="right" vertical="center"/>
    </xf>
    <xf numFmtId="0" fontId="0" fillId="2" borderId="48" xfId="0" applyFill="1" applyBorder="1">
      <alignment vertical="center"/>
    </xf>
    <xf numFmtId="0" fontId="0" fillId="0" borderId="49" xfId="0" applyBorder="1">
      <alignment vertical="center"/>
    </xf>
    <xf numFmtId="42" fontId="0" fillId="4" borderId="46" xfId="0" applyNumberFormat="1" applyFill="1" applyBorder="1">
      <alignment vertical="center"/>
    </xf>
    <xf numFmtId="42" fontId="0" fillId="0" borderId="46" xfId="0" applyNumberFormat="1" applyBorder="1">
      <alignment vertical="center"/>
    </xf>
    <xf numFmtId="42" fontId="0" fillId="5" borderId="50" xfId="0" applyNumberFormat="1" applyFill="1" applyBorder="1">
      <alignment vertical="center"/>
    </xf>
    <xf numFmtId="0" fontId="0" fillId="5" borderId="51" xfId="0" applyFill="1" applyBorder="1">
      <alignment vertical="center"/>
    </xf>
    <xf numFmtId="42" fontId="0" fillId="0" borderId="49" xfId="0" applyNumberFormat="1" applyBorder="1">
      <alignment vertical="center"/>
    </xf>
    <xf numFmtId="0" fontId="0" fillId="5" borderId="33" xfId="0" applyFill="1" applyBorder="1" applyAlignment="1">
      <alignment horizontal="center" vertical="center"/>
    </xf>
    <xf numFmtId="42" fontId="0" fillId="5" borderId="52" xfId="0" applyNumberFormat="1" applyFill="1" applyBorder="1">
      <alignment vertical="center"/>
    </xf>
    <xf numFmtId="42" fontId="0" fillId="4" borderId="53" xfId="0" applyNumberFormat="1" applyFill="1" applyBorder="1">
      <alignment vertical="center"/>
    </xf>
    <xf numFmtId="42" fontId="3" fillId="0" borderId="9" xfId="0" applyNumberFormat="1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2309-698A-4D33-8173-EADDD7A56D48}">
  <sheetPr>
    <pageSetUpPr fitToPage="1"/>
  </sheetPr>
  <dimension ref="A1:V49"/>
  <sheetViews>
    <sheetView tabSelected="1" zoomScale="70" zoomScaleNormal="70" workbookViewId="0">
      <pane xSplit="2" ySplit="1" topLeftCell="L13" activePane="bottomRight" state="frozen"/>
      <selection pane="topRight" activeCell="C1" sqref="C1"/>
      <selection pane="bottomLeft" activeCell="A2" sqref="A2"/>
      <selection pane="bottomRight" activeCell="Q64" sqref="Q64"/>
    </sheetView>
  </sheetViews>
  <sheetFormatPr defaultRowHeight="18.75" x14ac:dyDescent="0.4"/>
  <cols>
    <col min="1" max="1" width="23.125" customWidth="1"/>
    <col min="2" max="2" width="26.25" customWidth="1"/>
    <col min="3" max="6" width="15.125" customWidth="1"/>
    <col min="7" max="8" width="14.875" customWidth="1"/>
    <col min="9" max="10" width="13.25" customWidth="1"/>
    <col min="11" max="12" width="15.25" customWidth="1"/>
    <col min="13" max="14" width="14.5" customWidth="1"/>
    <col min="15" max="16" width="15.125" customWidth="1"/>
    <col min="17" max="18" width="15.25" customWidth="1"/>
    <col min="19" max="20" width="14" customWidth="1"/>
    <col min="21" max="22" width="16.625" customWidth="1"/>
  </cols>
  <sheetData>
    <row r="1" spans="1:22" ht="19.5" thickBot="1" x14ac:dyDescent="0.45">
      <c r="A1" s="2"/>
      <c r="B1" s="12"/>
      <c r="C1" s="110" t="s">
        <v>0</v>
      </c>
      <c r="D1" s="104"/>
      <c r="E1" s="100" t="s">
        <v>49</v>
      </c>
      <c r="F1" s="101"/>
      <c r="G1" s="102" t="s">
        <v>42</v>
      </c>
      <c r="H1" s="104"/>
      <c r="I1" s="100" t="s">
        <v>39</v>
      </c>
      <c r="J1" s="101"/>
      <c r="K1" s="102" t="s">
        <v>43</v>
      </c>
      <c r="L1" s="104"/>
      <c r="M1" s="100" t="s">
        <v>40</v>
      </c>
      <c r="N1" s="101"/>
      <c r="O1" s="102" t="s">
        <v>1</v>
      </c>
      <c r="P1" s="104"/>
      <c r="Q1" s="100" t="s">
        <v>2</v>
      </c>
      <c r="R1" s="101"/>
      <c r="S1" s="102" t="s">
        <v>3</v>
      </c>
      <c r="T1" s="103"/>
      <c r="U1" s="40"/>
      <c r="V1" s="94"/>
    </row>
    <row r="2" spans="1:22" ht="19.5" thickBot="1" x14ac:dyDescent="0.45">
      <c r="A2" s="2"/>
      <c r="B2" s="12"/>
      <c r="C2" s="54" t="s">
        <v>50</v>
      </c>
      <c r="D2" s="60" t="s">
        <v>57</v>
      </c>
      <c r="E2" s="23" t="s">
        <v>50</v>
      </c>
      <c r="F2" s="60" t="s">
        <v>57</v>
      </c>
      <c r="G2" s="23" t="s">
        <v>50</v>
      </c>
      <c r="H2" s="60" t="s">
        <v>57</v>
      </c>
      <c r="I2" s="23" t="s">
        <v>58</v>
      </c>
      <c r="J2" s="60" t="s">
        <v>59</v>
      </c>
      <c r="K2" s="23" t="s">
        <v>50</v>
      </c>
      <c r="L2" s="60" t="s">
        <v>57</v>
      </c>
      <c r="M2" s="23" t="s">
        <v>50</v>
      </c>
      <c r="N2" s="60" t="s">
        <v>57</v>
      </c>
      <c r="O2" s="23" t="s">
        <v>50</v>
      </c>
      <c r="P2" s="60" t="s">
        <v>57</v>
      </c>
      <c r="Q2" s="38" t="s">
        <v>50</v>
      </c>
      <c r="R2" s="53" t="s">
        <v>57</v>
      </c>
      <c r="S2" s="38" t="s">
        <v>50</v>
      </c>
      <c r="T2" s="53" t="s">
        <v>57</v>
      </c>
      <c r="U2" s="96" t="s">
        <v>52</v>
      </c>
      <c r="V2" s="24" t="s">
        <v>56</v>
      </c>
    </row>
    <row r="3" spans="1:22" ht="19.5" thickBot="1" x14ac:dyDescent="0.45">
      <c r="A3" s="89" t="s">
        <v>6</v>
      </c>
      <c r="B3" s="90"/>
      <c r="C3" s="91"/>
      <c r="D3" s="92"/>
      <c r="E3" s="91"/>
      <c r="F3" s="92"/>
      <c r="G3" s="91"/>
      <c r="H3" s="92"/>
      <c r="I3" s="91"/>
      <c r="J3" s="92"/>
      <c r="K3" s="91"/>
      <c r="L3" s="92"/>
      <c r="M3" s="91"/>
      <c r="N3" s="92"/>
      <c r="O3" s="91"/>
      <c r="P3" s="92"/>
      <c r="Q3" s="91"/>
      <c r="R3" s="92"/>
      <c r="S3" s="91"/>
      <c r="T3" s="95"/>
      <c r="U3" s="97">
        <f>C3+G3+I3+K3+M3+O3+Q3+S3</f>
        <v>0</v>
      </c>
      <c r="V3" s="93">
        <f>D3+H3+J3+L3+N3+P3+R3+T3</f>
        <v>0</v>
      </c>
    </row>
    <row r="4" spans="1:22" ht="19.5" thickTop="1" x14ac:dyDescent="0.4">
      <c r="A4" s="8" t="s">
        <v>4</v>
      </c>
      <c r="B4" s="14" t="s">
        <v>5</v>
      </c>
      <c r="C4" s="9">
        <v>7800000</v>
      </c>
      <c r="D4" s="62"/>
      <c r="E4" s="9">
        <v>120000</v>
      </c>
      <c r="F4" s="62"/>
      <c r="G4" s="9"/>
      <c r="H4" s="62"/>
      <c r="I4" s="9"/>
      <c r="J4" s="62"/>
      <c r="K4" s="9">
        <v>150000</v>
      </c>
      <c r="L4" s="62"/>
      <c r="M4" s="9"/>
      <c r="N4" s="62"/>
      <c r="O4" s="9">
        <v>100000</v>
      </c>
      <c r="P4" s="62"/>
      <c r="Q4" s="9">
        <v>150000</v>
      </c>
      <c r="R4" s="62"/>
      <c r="S4" s="9"/>
      <c r="T4" s="55"/>
      <c r="U4" s="42">
        <f t="shared" ref="U4:U48" si="0">C4+G4+I4+K4+M4+O4+Q4+S4+E4</f>
        <v>8320000</v>
      </c>
      <c r="V4" s="19">
        <f t="shared" ref="V4:V48" si="1">D4+H4+J4+L4+N4+P4+R4+T4+F4</f>
        <v>0</v>
      </c>
    </row>
    <row r="5" spans="1:22" ht="19.5" thickBot="1" x14ac:dyDescent="0.45">
      <c r="A5" s="3" t="s">
        <v>41</v>
      </c>
      <c r="B5" s="15"/>
      <c r="C5" s="11"/>
      <c r="D5" s="69"/>
      <c r="E5" s="11"/>
      <c r="F5" s="69"/>
      <c r="G5" s="11"/>
      <c r="H5" s="69"/>
      <c r="I5" s="11"/>
      <c r="J5" s="69"/>
      <c r="K5" s="11"/>
      <c r="L5" s="69"/>
      <c r="M5" s="11"/>
      <c r="N5" s="69"/>
      <c r="O5" s="11"/>
      <c r="P5" s="69"/>
      <c r="Q5" s="11"/>
      <c r="R5" s="69"/>
      <c r="S5" s="11"/>
      <c r="T5" s="57"/>
      <c r="U5" s="43">
        <f t="shared" si="0"/>
        <v>0</v>
      </c>
      <c r="V5" s="28">
        <f t="shared" si="1"/>
        <v>0</v>
      </c>
    </row>
    <row r="6" spans="1:22" ht="19.5" thickBot="1" x14ac:dyDescent="0.45">
      <c r="A6" s="5" t="s">
        <v>7</v>
      </c>
      <c r="B6" s="13"/>
      <c r="C6" s="83"/>
      <c r="D6" s="84"/>
      <c r="E6" s="83"/>
      <c r="F6" s="84"/>
      <c r="G6" s="83"/>
      <c r="H6" s="84"/>
      <c r="I6" s="83"/>
      <c r="J6" s="84"/>
      <c r="K6" s="83"/>
      <c r="L6" s="84"/>
      <c r="M6" s="83"/>
      <c r="N6" s="84"/>
      <c r="O6" s="83"/>
      <c r="P6" s="84"/>
      <c r="Q6" s="83"/>
      <c r="R6" s="84"/>
      <c r="S6" s="83">
        <v>100000</v>
      </c>
      <c r="T6" s="81"/>
      <c r="U6" s="42">
        <f t="shared" si="0"/>
        <v>100000</v>
      </c>
      <c r="V6" s="42">
        <f t="shared" si="1"/>
        <v>0</v>
      </c>
    </row>
    <row r="7" spans="1:22" ht="19.5" thickTop="1" x14ac:dyDescent="0.4">
      <c r="A7" s="109" t="s">
        <v>8</v>
      </c>
      <c r="B7" s="16" t="s">
        <v>9</v>
      </c>
      <c r="C7" s="10"/>
      <c r="D7" s="55"/>
      <c r="E7" s="98"/>
      <c r="F7" s="68"/>
      <c r="G7" s="10"/>
      <c r="H7" s="68"/>
      <c r="I7" s="85"/>
      <c r="J7" s="86"/>
      <c r="K7" s="10"/>
      <c r="L7" s="68"/>
      <c r="M7" s="87"/>
      <c r="N7" s="88"/>
      <c r="O7" s="10"/>
      <c r="P7" s="68"/>
      <c r="Q7" s="10"/>
      <c r="R7" s="68"/>
      <c r="S7" s="10"/>
      <c r="T7" s="80"/>
      <c r="U7" s="42">
        <f t="shared" si="0"/>
        <v>0</v>
      </c>
      <c r="V7" s="42">
        <f t="shared" si="1"/>
        <v>0</v>
      </c>
    </row>
    <row r="8" spans="1:22" x14ac:dyDescent="0.4">
      <c r="A8" s="105"/>
      <c r="B8" s="17" t="s">
        <v>18</v>
      </c>
      <c r="C8" s="9"/>
      <c r="D8" s="56"/>
      <c r="E8" s="9"/>
      <c r="F8" s="62"/>
      <c r="G8" s="9"/>
      <c r="H8" s="62"/>
      <c r="I8" s="29"/>
      <c r="J8" s="74"/>
      <c r="K8" s="9"/>
      <c r="L8" s="62"/>
      <c r="M8" s="9"/>
      <c r="N8" s="62"/>
      <c r="O8" s="9"/>
      <c r="P8" s="62"/>
      <c r="Q8" s="9"/>
      <c r="R8" s="62"/>
      <c r="S8" s="9">
        <v>10000</v>
      </c>
      <c r="T8" s="80"/>
      <c r="U8" s="42">
        <f t="shared" si="0"/>
        <v>10000</v>
      </c>
      <c r="V8" s="42">
        <f t="shared" si="1"/>
        <v>0</v>
      </c>
    </row>
    <row r="9" spans="1:22" x14ac:dyDescent="0.4">
      <c r="A9" s="105"/>
      <c r="B9" s="17" t="s">
        <v>10</v>
      </c>
      <c r="C9" s="9"/>
      <c r="D9" s="56"/>
      <c r="E9" s="9"/>
      <c r="F9" s="62"/>
      <c r="G9" s="9"/>
      <c r="H9" s="62"/>
      <c r="I9" s="29"/>
      <c r="J9" s="74"/>
      <c r="K9" s="9"/>
      <c r="L9" s="62"/>
      <c r="M9" s="30"/>
      <c r="N9" s="70"/>
      <c r="O9" s="9"/>
      <c r="P9" s="62"/>
      <c r="Q9" s="9"/>
      <c r="R9" s="62"/>
      <c r="S9" s="9"/>
      <c r="T9" s="80"/>
      <c r="U9" s="42">
        <f t="shared" si="0"/>
        <v>0</v>
      </c>
      <c r="V9" s="42">
        <f t="shared" si="1"/>
        <v>0</v>
      </c>
    </row>
    <row r="10" spans="1:22" x14ac:dyDescent="0.4">
      <c r="A10" s="106"/>
      <c r="B10" s="17" t="s">
        <v>37</v>
      </c>
      <c r="C10" s="9">
        <v>600000</v>
      </c>
      <c r="D10" s="56"/>
      <c r="E10" s="9"/>
      <c r="F10" s="62"/>
      <c r="G10" s="9"/>
      <c r="H10" s="62"/>
      <c r="I10" s="20"/>
      <c r="J10" s="75"/>
      <c r="K10" s="9"/>
      <c r="L10" s="62"/>
      <c r="M10" s="9"/>
      <c r="N10" s="62"/>
      <c r="O10" s="9"/>
      <c r="P10" s="62"/>
      <c r="Q10" s="9"/>
      <c r="R10" s="62"/>
      <c r="S10" s="9"/>
      <c r="T10" s="80"/>
      <c r="U10" s="42">
        <f t="shared" si="0"/>
        <v>600000</v>
      </c>
      <c r="V10" s="42">
        <f t="shared" si="1"/>
        <v>0</v>
      </c>
    </row>
    <row r="11" spans="1:22" x14ac:dyDescent="0.4">
      <c r="A11" s="108" t="s">
        <v>11</v>
      </c>
      <c r="B11" s="17" t="s">
        <v>12</v>
      </c>
      <c r="C11" s="7">
        <v>800000</v>
      </c>
      <c r="D11" s="56"/>
      <c r="E11" s="9">
        <v>90000</v>
      </c>
      <c r="F11" s="62"/>
      <c r="G11" s="9"/>
      <c r="H11" s="62"/>
      <c r="I11" s="21"/>
      <c r="J11" s="76"/>
      <c r="K11" s="9"/>
      <c r="L11" s="62"/>
      <c r="M11" s="9"/>
      <c r="N11" s="62"/>
      <c r="O11" s="9">
        <v>144000</v>
      </c>
      <c r="P11" s="62"/>
      <c r="Q11" s="9">
        <v>50000</v>
      </c>
      <c r="R11" s="62"/>
      <c r="S11" s="9"/>
      <c r="T11" s="80"/>
      <c r="U11" s="42">
        <f t="shared" si="0"/>
        <v>1084000</v>
      </c>
      <c r="V11" s="42">
        <f t="shared" si="1"/>
        <v>0</v>
      </c>
    </row>
    <row r="12" spans="1:22" x14ac:dyDescent="0.4">
      <c r="A12" s="108"/>
      <c r="B12" s="17" t="s">
        <v>13</v>
      </c>
      <c r="C12" s="7">
        <v>160000</v>
      </c>
      <c r="D12" s="56"/>
      <c r="E12" s="9">
        <v>330000</v>
      </c>
      <c r="F12" s="62"/>
      <c r="G12" s="9"/>
      <c r="H12" s="62"/>
      <c r="I12" s="21"/>
      <c r="J12" s="76"/>
      <c r="K12" s="9">
        <v>60000</v>
      </c>
      <c r="L12" s="62"/>
      <c r="M12" s="9"/>
      <c r="N12" s="62"/>
      <c r="O12" s="9">
        <v>180000</v>
      </c>
      <c r="P12" s="62"/>
      <c r="Q12" s="9">
        <v>30000</v>
      </c>
      <c r="R12" s="62"/>
      <c r="S12" s="9"/>
      <c r="T12" s="80"/>
      <c r="U12" s="42">
        <f t="shared" si="0"/>
        <v>760000</v>
      </c>
      <c r="V12" s="42">
        <f t="shared" si="1"/>
        <v>0</v>
      </c>
    </row>
    <row r="13" spans="1:22" x14ac:dyDescent="0.4">
      <c r="A13" s="108"/>
      <c r="B13" s="17" t="s">
        <v>14</v>
      </c>
      <c r="C13" s="7">
        <v>24000</v>
      </c>
      <c r="D13" s="56"/>
      <c r="E13" s="9"/>
      <c r="F13" s="62"/>
      <c r="G13" s="9"/>
      <c r="H13" s="62"/>
      <c r="I13" s="21"/>
      <c r="J13" s="76"/>
      <c r="K13" s="9"/>
      <c r="L13" s="62"/>
      <c r="M13" s="9"/>
      <c r="N13" s="62"/>
      <c r="O13" s="9"/>
      <c r="P13" s="62"/>
      <c r="Q13" s="9"/>
      <c r="R13" s="62"/>
      <c r="S13" s="9"/>
      <c r="T13" s="80"/>
      <c r="U13" s="42">
        <f t="shared" si="0"/>
        <v>24000</v>
      </c>
      <c r="V13" s="42">
        <f t="shared" si="1"/>
        <v>0</v>
      </c>
    </row>
    <row r="14" spans="1:22" x14ac:dyDescent="0.4">
      <c r="A14" s="108"/>
      <c r="B14" s="17" t="s">
        <v>15</v>
      </c>
      <c r="C14" s="7">
        <v>20000</v>
      </c>
      <c r="D14" s="56"/>
      <c r="E14" s="9"/>
      <c r="F14" s="63"/>
      <c r="G14" s="9"/>
      <c r="H14" s="62"/>
      <c r="I14" s="21"/>
      <c r="J14" s="76"/>
      <c r="K14" s="9"/>
      <c r="L14" s="62"/>
      <c r="M14" s="9"/>
      <c r="N14" s="62"/>
      <c r="O14" s="9"/>
      <c r="P14" s="62"/>
      <c r="Q14" s="9"/>
      <c r="R14" s="62"/>
      <c r="S14" s="9"/>
      <c r="T14" s="80"/>
      <c r="U14" s="42">
        <f t="shared" si="0"/>
        <v>20000</v>
      </c>
      <c r="V14" s="42">
        <f t="shared" si="1"/>
        <v>0</v>
      </c>
    </row>
    <row r="15" spans="1:22" x14ac:dyDescent="0.4">
      <c r="A15" s="108"/>
      <c r="B15" s="17" t="s">
        <v>16</v>
      </c>
      <c r="C15" s="7">
        <v>260000</v>
      </c>
      <c r="D15" s="56"/>
      <c r="E15" s="9"/>
      <c r="F15" s="63"/>
      <c r="G15" s="9"/>
      <c r="H15" s="62"/>
      <c r="I15" s="21"/>
      <c r="J15" s="76"/>
      <c r="K15" s="9"/>
      <c r="L15" s="62"/>
      <c r="M15" s="9"/>
      <c r="N15" s="62"/>
      <c r="O15" s="9">
        <v>230000</v>
      </c>
      <c r="P15" s="62"/>
      <c r="Q15" s="9">
        <v>50000</v>
      </c>
      <c r="R15" s="62"/>
      <c r="S15" s="9"/>
      <c r="T15" s="80"/>
      <c r="U15" s="42">
        <f t="shared" si="0"/>
        <v>540000</v>
      </c>
      <c r="V15" s="42">
        <f t="shared" si="1"/>
        <v>0</v>
      </c>
    </row>
    <row r="16" spans="1:22" x14ac:dyDescent="0.4">
      <c r="A16" s="108"/>
      <c r="B16" s="17" t="s">
        <v>17</v>
      </c>
      <c r="C16" s="7">
        <v>100000</v>
      </c>
      <c r="D16" s="56"/>
      <c r="E16" s="9"/>
      <c r="F16" s="63"/>
      <c r="G16" s="9"/>
      <c r="H16" s="62"/>
      <c r="I16" s="21"/>
      <c r="J16" s="76"/>
      <c r="K16" s="9"/>
      <c r="L16" s="62"/>
      <c r="M16" s="9"/>
      <c r="N16" s="62"/>
      <c r="O16" s="9"/>
      <c r="P16" s="62"/>
      <c r="Q16" s="9"/>
      <c r="R16" s="62"/>
      <c r="S16" s="9"/>
      <c r="T16" s="80"/>
      <c r="U16" s="42">
        <f t="shared" si="0"/>
        <v>100000</v>
      </c>
      <c r="V16" s="42">
        <f t="shared" si="1"/>
        <v>0</v>
      </c>
    </row>
    <row r="17" spans="1:22" x14ac:dyDescent="0.4">
      <c r="A17" s="108"/>
      <c r="B17" s="17" t="s">
        <v>18</v>
      </c>
      <c r="C17" s="7">
        <v>400000</v>
      </c>
      <c r="D17" s="56"/>
      <c r="E17" s="9"/>
      <c r="F17" s="63"/>
      <c r="G17" s="9"/>
      <c r="H17" s="62"/>
      <c r="I17" s="21"/>
      <c r="J17" s="76"/>
      <c r="K17" s="9"/>
      <c r="L17" s="62"/>
      <c r="M17" s="9"/>
      <c r="N17" s="62"/>
      <c r="O17" s="9"/>
      <c r="P17" s="62"/>
      <c r="Q17" s="9"/>
      <c r="R17" s="62"/>
      <c r="S17" s="9"/>
      <c r="T17" s="80"/>
      <c r="U17" s="42">
        <f t="shared" si="0"/>
        <v>400000</v>
      </c>
      <c r="V17" s="42">
        <f t="shared" si="1"/>
        <v>0</v>
      </c>
    </row>
    <row r="18" spans="1:22" x14ac:dyDescent="0.4">
      <c r="A18" s="108"/>
      <c r="B18" s="17" t="s">
        <v>10</v>
      </c>
      <c r="C18" s="7">
        <v>130000</v>
      </c>
      <c r="D18" s="56"/>
      <c r="E18" s="9"/>
      <c r="F18" s="63"/>
      <c r="G18" s="9"/>
      <c r="H18" s="62"/>
      <c r="I18" s="21"/>
      <c r="J18" s="76"/>
      <c r="K18" s="9"/>
      <c r="L18" s="62"/>
      <c r="M18" s="9"/>
      <c r="N18" s="62"/>
      <c r="O18" s="9"/>
      <c r="P18" s="62"/>
      <c r="Q18" s="9"/>
      <c r="R18" s="62"/>
      <c r="S18" s="9"/>
      <c r="T18" s="80"/>
      <c r="U18" s="42">
        <f t="shared" si="0"/>
        <v>130000</v>
      </c>
      <c r="V18" s="42">
        <f t="shared" si="1"/>
        <v>0</v>
      </c>
    </row>
    <row r="19" spans="1:22" x14ac:dyDescent="0.4">
      <c r="A19" s="108"/>
      <c r="B19" s="17" t="s">
        <v>19</v>
      </c>
      <c r="C19" s="7"/>
      <c r="D19" s="56"/>
      <c r="E19" s="9"/>
      <c r="F19" s="63"/>
      <c r="G19" s="9"/>
      <c r="H19" s="62"/>
      <c r="I19" s="21"/>
      <c r="J19" s="76"/>
      <c r="K19" s="9"/>
      <c r="L19" s="62"/>
      <c r="M19" s="9"/>
      <c r="N19" s="62"/>
      <c r="O19" s="9"/>
      <c r="P19" s="62"/>
      <c r="Q19" s="9"/>
      <c r="R19" s="62"/>
      <c r="S19" s="9"/>
      <c r="T19" s="80"/>
      <c r="U19" s="42">
        <f t="shared" si="0"/>
        <v>0</v>
      </c>
      <c r="V19" s="42">
        <f t="shared" si="1"/>
        <v>0</v>
      </c>
    </row>
    <row r="20" spans="1:22" x14ac:dyDescent="0.4">
      <c r="A20" s="108"/>
      <c r="B20" s="17" t="s">
        <v>20</v>
      </c>
      <c r="C20" s="7">
        <v>50000</v>
      </c>
      <c r="D20" s="56"/>
      <c r="E20" s="9">
        <v>20000</v>
      </c>
      <c r="F20" s="62"/>
      <c r="G20" s="9"/>
      <c r="H20" s="62"/>
      <c r="I20" s="21"/>
      <c r="J20" s="76"/>
      <c r="K20" s="9"/>
      <c r="L20" s="62"/>
      <c r="M20" s="9"/>
      <c r="N20" s="62"/>
      <c r="O20" s="9"/>
      <c r="P20" s="62"/>
      <c r="Q20" s="9"/>
      <c r="R20" s="62"/>
      <c r="S20" s="9"/>
      <c r="T20" s="80"/>
      <c r="U20" s="42">
        <f t="shared" si="0"/>
        <v>70000</v>
      </c>
      <c r="V20" s="42">
        <f t="shared" si="1"/>
        <v>0</v>
      </c>
    </row>
    <row r="21" spans="1:22" x14ac:dyDescent="0.4">
      <c r="A21" s="108"/>
      <c r="B21" s="17" t="s">
        <v>21</v>
      </c>
      <c r="C21" s="7">
        <v>50000</v>
      </c>
      <c r="D21" s="56"/>
      <c r="E21" s="9"/>
      <c r="F21" s="63"/>
      <c r="G21" s="9"/>
      <c r="H21" s="62"/>
      <c r="I21" s="21"/>
      <c r="J21" s="76"/>
      <c r="K21" s="9"/>
      <c r="L21" s="62"/>
      <c r="M21" s="9"/>
      <c r="N21" s="62"/>
      <c r="O21" s="9"/>
      <c r="P21" s="62"/>
      <c r="Q21" s="9"/>
      <c r="R21" s="62"/>
      <c r="S21" s="9"/>
      <c r="T21" s="80"/>
      <c r="U21" s="42">
        <f t="shared" si="0"/>
        <v>50000</v>
      </c>
      <c r="V21" s="42">
        <f t="shared" si="1"/>
        <v>0</v>
      </c>
    </row>
    <row r="22" spans="1:22" x14ac:dyDescent="0.4">
      <c r="A22" s="108"/>
      <c r="B22" s="17" t="s">
        <v>22</v>
      </c>
      <c r="C22" s="7">
        <v>50000</v>
      </c>
      <c r="D22" s="56"/>
      <c r="E22" s="9"/>
      <c r="F22" s="63"/>
      <c r="G22" s="9"/>
      <c r="H22" s="62"/>
      <c r="I22" s="21"/>
      <c r="J22" s="76"/>
      <c r="K22" s="9"/>
      <c r="L22" s="62"/>
      <c r="M22" s="9">
        <v>10000</v>
      </c>
      <c r="N22" s="62"/>
      <c r="O22" s="9"/>
      <c r="P22" s="62"/>
      <c r="Q22" s="9"/>
      <c r="R22" s="62"/>
      <c r="S22" s="9"/>
      <c r="T22" s="80"/>
      <c r="U22" s="42">
        <f t="shared" si="0"/>
        <v>60000</v>
      </c>
      <c r="V22" s="42">
        <f t="shared" si="1"/>
        <v>0</v>
      </c>
    </row>
    <row r="23" spans="1:22" x14ac:dyDescent="0.4">
      <c r="A23" s="108"/>
      <c r="B23" s="17" t="s">
        <v>23</v>
      </c>
      <c r="C23" s="7">
        <v>400000</v>
      </c>
      <c r="D23" s="56"/>
      <c r="E23" s="9">
        <v>300000</v>
      </c>
      <c r="F23" s="62"/>
      <c r="G23" s="9"/>
      <c r="H23" s="62"/>
      <c r="I23" s="21"/>
      <c r="J23" s="76"/>
      <c r="K23" s="9"/>
      <c r="L23" s="62"/>
      <c r="M23" s="9">
        <v>10000</v>
      </c>
      <c r="N23" s="62"/>
      <c r="O23" s="9"/>
      <c r="P23" s="62"/>
      <c r="Q23" s="9"/>
      <c r="R23" s="62"/>
      <c r="S23" s="9"/>
      <c r="T23" s="80"/>
      <c r="U23" s="42">
        <f t="shared" si="0"/>
        <v>710000</v>
      </c>
      <c r="V23" s="42">
        <f t="shared" si="1"/>
        <v>0</v>
      </c>
    </row>
    <row r="24" spans="1:22" x14ac:dyDescent="0.4">
      <c r="A24" s="108" t="s">
        <v>44</v>
      </c>
      <c r="B24" s="17" t="s">
        <v>24</v>
      </c>
      <c r="C24" s="7"/>
      <c r="D24" s="56"/>
      <c r="E24" s="9"/>
      <c r="F24" s="63"/>
      <c r="G24" s="9">
        <v>3360000</v>
      </c>
      <c r="H24" s="62"/>
      <c r="I24" s="21"/>
      <c r="J24" s="76"/>
      <c r="K24" s="9"/>
      <c r="L24" s="62"/>
      <c r="M24" s="9"/>
      <c r="N24" s="62"/>
      <c r="O24" s="9"/>
      <c r="P24" s="62"/>
      <c r="Q24" s="9"/>
      <c r="R24" s="62"/>
      <c r="S24" s="9"/>
      <c r="T24" s="80"/>
      <c r="U24" s="42">
        <f t="shared" si="0"/>
        <v>3360000</v>
      </c>
      <c r="V24" s="42">
        <f t="shared" si="1"/>
        <v>0</v>
      </c>
    </row>
    <row r="25" spans="1:22" x14ac:dyDescent="0.4">
      <c r="A25" s="108"/>
      <c r="B25" s="17" t="s">
        <v>25</v>
      </c>
      <c r="C25" s="7"/>
      <c r="D25" s="56"/>
      <c r="E25" s="9"/>
      <c r="F25" s="63"/>
      <c r="G25" s="9">
        <v>1028000</v>
      </c>
      <c r="H25" s="62"/>
      <c r="I25" s="21"/>
      <c r="J25" s="76"/>
      <c r="K25" s="9"/>
      <c r="L25" s="62"/>
      <c r="M25" s="9"/>
      <c r="N25" s="62"/>
      <c r="O25" s="9"/>
      <c r="P25" s="62"/>
      <c r="Q25" s="9"/>
      <c r="R25" s="62"/>
      <c r="S25" s="9"/>
      <c r="T25" s="80"/>
      <c r="U25" s="42">
        <f t="shared" si="0"/>
        <v>1028000</v>
      </c>
      <c r="V25" s="42">
        <f t="shared" si="1"/>
        <v>0</v>
      </c>
    </row>
    <row r="26" spans="1:22" x14ac:dyDescent="0.4">
      <c r="A26" s="108"/>
      <c r="B26" s="17" t="s">
        <v>26</v>
      </c>
      <c r="C26" s="7"/>
      <c r="D26" s="56"/>
      <c r="E26" s="9"/>
      <c r="F26" s="63"/>
      <c r="G26" s="30">
        <v>550000</v>
      </c>
      <c r="H26" s="70"/>
      <c r="I26" s="21"/>
      <c r="J26" s="76"/>
      <c r="K26" s="9"/>
      <c r="L26" s="62"/>
      <c r="M26" s="9"/>
      <c r="N26" s="62"/>
      <c r="O26" s="9"/>
      <c r="P26" s="62"/>
      <c r="Q26" s="9"/>
      <c r="R26" s="62"/>
      <c r="S26" s="9"/>
      <c r="T26" s="80"/>
      <c r="U26" s="42">
        <f t="shared" si="0"/>
        <v>550000</v>
      </c>
      <c r="V26" s="42">
        <f t="shared" si="1"/>
        <v>0</v>
      </c>
    </row>
    <row r="27" spans="1:22" x14ac:dyDescent="0.4">
      <c r="A27" s="108"/>
      <c r="B27" s="17" t="s">
        <v>27</v>
      </c>
      <c r="C27" s="7"/>
      <c r="D27" s="56"/>
      <c r="E27" s="9"/>
      <c r="F27" s="63"/>
      <c r="G27" s="30">
        <v>150000</v>
      </c>
      <c r="H27" s="70"/>
      <c r="I27" s="21"/>
      <c r="J27" s="76"/>
      <c r="K27" s="9"/>
      <c r="L27" s="62"/>
      <c r="M27" s="9"/>
      <c r="N27" s="62"/>
      <c r="O27" s="9"/>
      <c r="P27" s="62"/>
      <c r="Q27" s="9"/>
      <c r="R27" s="62"/>
      <c r="S27" s="9"/>
      <c r="T27" s="80"/>
      <c r="U27" s="42">
        <f t="shared" si="0"/>
        <v>150000</v>
      </c>
      <c r="V27" s="42">
        <f t="shared" si="1"/>
        <v>0</v>
      </c>
    </row>
    <row r="28" spans="1:22" x14ac:dyDescent="0.4">
      <c r="A28" s="108"/>
      <c r="B28" s="17" t="s">
        <v>28</v>
      </c>
      <c r="C28" s="7"/>
      <c r="D28" s="56"/>
      <c r="E28" s="9"/>
      <c r="F28" s="63"/>
      <c r="G28" s="31">
        <v>100000</v>
      </c>
      <c r="H28" s="71"/>
      <c r="I28" s="21"/>
      <c r="J28" s="76"/>
      <c r="K28" s="9"/>
      <c r="L28" s="62"/>
      <c r="M28" s="9"/>
      <c r="N28" s="62"/>
      <c r="O28" s="9"/>
      <c r="P28" s="62"/>
      <c r="Q28" s="9"/>
      <c r="R28" s="62"/>
      <c r="S28" s="9"/>
      <c r="T28" s="80"/>
      <c r="U28" s="42">
        <f t="shared" si="0"/>
        <v>100000</v>
      </c>
      <c r="V28" s="42">
        <f t="shared" si="1"/>
        <v>0</v>
      </c>
    </row>
    <row r="29" spans="1:22" x14ac:dyDescent="0.4">
      <c r="A29" s="108"/>
      <c r="B29" s="17" t="s">
        <v>51</v>
      </c>
      <c r="C29" s="7"/>
      <c r="D29" s="56"/>
      <c r="E29" s="9"/>
      <c r="F29" s="64"/>
      <c r="G29" s="30">
        <v>400000</v>
      </c>
      <c r="H29" s="72"/>
      <c r="I29" s="21"/>
      <c r="J29" s="76"/>
      <c r="K29" s="9"/>
      <c r="L29" s="62"/>
      <c r="M29" s="9"/>
      <c r="N29" s="62"/>
      <c r="O29" s="9"/>
      <c r="P29" s="62"/>
      <c r="Q29" s="9"/>
      <c r="R29" s="62"/>
      <c r="S29" s="9"/>
      <c r="T29" s="80"/>
      <c r="U29" s="42">
        <f t="shared" si="0"/>
        <v>400000</v>
      </c>
      <c r="V29" s="42">
        <f t="shared" si="1"/>
        <v>0</v>
      </c>
    </row>
    <row r="30" spans="1:22" x14ac:dyDescent="0.4">
      <c r="A30" s="108"/>
      <c r="B30" s="17" t="s">
        <v>21</v>
      </c>
      <c r="C30" s="7"/>
      <c r="D30" s="56"/>
      <c r="E30" s="9"/>
      <c r="F30" s="64"/>
      <c r="G30" s="9">
        <v>30000</v>
      </c>
      <c r="H30" s="63"/>
      <c r="I30" s="21"/>
      <c r="J30" s="76"/>
      <c r="K30" s="9"/>
      <c r="L30" s="62"/>
      <c r="M30" s="9"/>
      <c r="N30" s="62"/>
      <c r="O30" s="9"/>
      <c r="P30" s="62"/>
      <c r="Q30" s="9"/>
      <c r="R30" s="62"/>
      <c r="S30" s="9"/>
      <c r="T30" s="80"/>
      <c r="U30" s="42">
        <f t="shared" si="0"/>
        <v>30000</v>
      </c>
      <c r="V30" s="42">
        <f t="shared" si="1"/>
        <v>0</v>
      </c>
    </row>
    <row r="31" spans="1:22" x14ac:dyDescent="0.4">
      <c r="A31" s="106" t="s">
        <v>29</v>
      </c>
      <c r="B31" s="16" t="s">
        <v>45</v>
      </c>
      <c r="C31" s="7"/>
      <c r="D31" s="56"/>
      <c r="E31" s="9"/>
      <c r="F31" s="63"/>
      <c r="G31" s="10"/>
      <c r="H31" s="68"/>
      <c r="I31" s="21"/>
      <c r="J31" s="76"/>
      <c r="K31" s="9"/>
      <c r="L31" s="62"/>
      <c r="M31" s="9"/>
      <c r="N31" s="62"/>
      <c r="O31" s="9"/>
      <c r="P31" s="62"/>
      <c r="Q31" s="9"/>
      <c r="R31" s="62"/>
      <c r="S31" s="9"/>
      <c r="T31" s="80"/>
      <c r="U31" s="42">
        <f t="shared" si="0"/>
        <v>0</v>
      </c>
      <c r="V31" s="42">
        <f t="shared" si="1"/>
        <v>0</v>
      </c>
    </row>
    <row r="32" spans="1:22" x14ac:dyDescent="0.4">
      <c r="A32" s="108"/>
      <c r="B32" s="17" t="s">
        <v>30</v>
      </c>
      <c r="C32" s="7"/>
      <c r="D32" s="56"/>
      <c r="E32" s="9"/>
      <c r="F32" s="63"/>
      <c r="G32" s="9"/>
      <c r="H32" s="62"/>
      <c r="I32" s="21"/>
      <c r="J32" s="76"/>
      <c r="K32" s="9"/>
      <c r="L32" s="62"/>
      <c r="M32" s="9"/>
      <c r="N32" s="62"/>
      <c r="O32" s="9"/>
      <c r="P32" s="62"/>
      <c r="Q32" s="9"/>
      <c r="R32" s="62"/>
      <c r="S32" s="9"/>
      <c r="T32" s="80"/>
      <c r="U32" s="42">
        <f t="shared" si="0"/>
        <v>0</v>
      </c>
      <c r="V32" s="42">
        <f t="shared" si="1"/>
        <v>0</v>
      </c>
    </row>
    <row r="33" spans="1:22" x14ac:dyDescent="0.4">
      <c r="A33" s="108"/>
      <c r="B33" s="17" t="s">
        <v>31</v>
      </c>
      <c r="C33" s="7"/>
      <c r="D33" s="56"/>
      <c r="E33" s="9"/>
      <c r="F33" s="63"/>
      <c r="G33" s="9"/>
      <c r="H33" s="62"/>
      <c r="I33" s="21">
        <v>300000</v>
      </c>
      <c r="J33" s="76"/>
      <c r="K33" s="9"/>
      <c r="L33" s="62"/>
      <c r="M33" s="9"/>
      <c r="N33" s="62"/>
      <c r="O33" s="9"/>
      <c r="P33" s="62"/>
      <c r="Q33" s="9"/>
      <c r="R33" s="62"/>
      <c r="S33" s="9"/>
      <c r="T33" s="80"/>
      <c r="U33" s="42">
        <f t="shared" si="0"/>
        <v>300000</v>
      </c>
      <c r="V33" s="42">
        <f t="shared" si="1"/>
        <v>0</v>
      </c>
    </row>
    <row r="34" spans="1:22" x14ac:dyDescent="0.4">
      <c r="A34" s="108"/>
      <c r="B34" s="17" t="s">
        <v>46</v>
      </c>
      <c r="C34" s="7"/>
      <c r="D34" s="56"/>
      <c r="E34" s="9"/>
      <c r="F34" s="63"/>
      <c r="G34" s="9"/>
      <c r="H34" s="62"/>
      <c r="I34" s="21">
        <v>100000</v>
      </c>
      <c r="J34" s="76"/>
      <c r="K34" s="9"/>
      <c r="L34" s="62"/>
      <c r="M34" s="9"/>
      <c r="N34" s="62"/>
      <c r="O34" s="9"/>
      <c r="P34" s="62"/>
      <c r="Q34" s="9"/>
      <c r="R34" s="62"/>
      <c r="S34" s="9"/>
      <c r="T34" s="80"/>
      <c r="U34" s="42">
        <f t="shared" si="0"/>
        <v>100000</v>
      </c>
      <c r="V34" s="42">
        <f t="shared" si="1"/>
        <v>0</v>
      </c>
    </row>
    <row r="35" spans="1:22" x14ac:dyDescent="0.4">
      <c r="A35" s="108"/>
      <c r="B35" s="17" t="s">
        <v>47</v>
      </c>
      <c r="C35" s="7"/>
      <c r="D35" s="56"/>
      <c r="E35" s="9"/>
      <c r="F35" s="63"/>
      <c r="G35" s="9"/>
      <c r="H35" s="62"/>
      <c r="I35" s="21">
        <v>850000</v>
      </c>
      <c r="J35" s="76"/>
      <c r="K35" s="9">
        <v>32000</v>
      </c>
      <c r="L35" s="62"/>
      <c r="M35" s="9"/>
      <c r="N35" s="62"/>
      <c r="O35" s="9"/>
      <c r="P35" s="62"/>
      <c r="Q35" s="9"/>
      <c r="R35" s="62"/>
      <c r="S35" s="9"/>
      <c r="T35" s="80"/>
      <c r="U35" s="42">
        <f t="shared" si="0"/>
        <v>882000</v>
      </c>
      <c r="V35" s="42">
        <f t="shared" si="1"/>
        <v>0</v>
      </c>
    </row>
    <row r="36" spans="1:22" x14ac:dyDescent="0.4">
      <c r="A36" s="108"/>
      <c r="B36" s="17" t="s">
        <v>48</v>
      </c>
      <c r="C36" s="7"/>
      <c r="D36" s="56"/>
      <c r="E36" s="9"/>
      <c r="F36" s="63"/>
      <c r="G36" s="9"/>
      <c r="H36" s="62"/>
      <c r="I36" s="21">
        <v>800000</v>
      </c>
      <c r="J36" s="76"/>
      <c r="K36" s="9"/>
      <c r="L36" s="62"/>
      <c r="M36" s="9"/>
      <c r="N36" s="62"/>
      <c r="O36" s="9"/>
      <c r="P36" s="62"/>
      <c r="Q36" s="9"/>
      <c r="R36" s="62"/>
      <c r="S36" s="9"/>
      <c r="T36" s="80"/>
      <c r="U36" s="42">
        <f t="shared" si="0"/>
        <v>800000</v>
      </c>
      <c r="V36" s="42">
        <f t="shared" si="1"/>
        <v>0</v>
      </c>
    </row>
    <row r="37" spans="1:22" ht="18" customHeight="1" x14ac:dyDescent="0.4">
      <c r="A37" s="107" t="s">
        <v>34</v>
      </c>
      <c r="B37" s="17" t="s">
        <v>20</v>
      </c>
      <c r="C37" s="7"/>
      <c r="D37" s="56"/>
      <c r="E37" s="9"/>
      <c r="F37" s="63"/>
      <c r="G37" s="9"/>
      <c r="H37" s="62"/>
      <c r="I37" s="21"/>
      <c r="J37" s="76"/>
      <c r="K37" s="9"/>
      <c r="L37" s="62"/>
      <c r="M37" s="9"/>
      <c r="N37" s="62"/>
      <c r="O37" s="9"/>
      <c r="P37" s="62"/>
      <c r="Q37" s="9"/>
      <c r="R37" s="62"/>
      <c r="S37" s="9"/>
      <c r="T37" s="80"/>
      <c r="U37" s="42">
        <f t="shared" si="0"/>
        <v>0</v>
      </c>
      <c r="V37" s="42">
        <f t="shared" si="1"/>
        <v>0</v>
      </c>
    </row>
    <row r="38" spans="1:22" x14ac:dyDescent="0.4">
      <c r="A38" s="105"/>
      <c r="B38" s="17" t="s">
        <v>21</v>
      </c>
      <c r="C38" s="7"/>
      <c r="D38" s="56"/>
      <c r="E38" s="9"/>
      <c r="F38" s="63"/>
      <c r="G38" s="9"/>
      <c r="H38" s="62"/>
      <c r="I38" s="21"/>
      <c r="J38" s="76"/>
      <c r="K38" s="9"/>
      <c r="L38" s="62"/>
      <c r="M38" s="9">
        <v>60000</v>
      </c>
      <c r="N38" s="62"/>
      <c r="O38" s="9"/>
      <c r="P38" s="62"/>
      <c r="Q38" s="9"/>
      <c r="R38" s="62"/>
      <c r="S38" s="9"/>
      <c r="T38" s="80"/>
      <c r="U38" s="42">
        <f t="shared" si="0"/>
        <v>60000</v>
      </c>
      <c r="V38" s="42">
        <f t="shared" si="1"/>
        <v>0</v>
      </c>
    </row>
    <row r="39" spans="1:22" x14ac:dyDescent="0.4">
      <c r="A39" s="106"/>
      <c r="B39" s="17" t="s">
        <v>23</v>
      </c>
      <c r="C39" s="7"/>
      <c r="D39" s="56"/>
      <c r="E39" s="9"/>
      <c r="F39" s="63"/>
      <c r="G39" s="9"/>
      <c r="H39" s="62"/>
      <c r="I39" s="20"/>
      <c r="J39" s="75"/>
      <c r="K39" s="9">
        <v>100000</v>
      </c>
      <c r="L39" s="62"/>
      <c r="M39" s="9">
        <v>470000</v>
      </c>
      <c r="N39" s="62"/>
      <c r="O39" s="9"/>
      <c r="P39" s="62"/>
      <c r="Q39" s="9"/>
      <c r="R39" s="62"/>
      <c r="S39" s="9"/>
      <c r="T39" s="80"/>
      <c r="U39" s="42">
        <f t="shared" si="0"/>
        <v>570000</v>
      </c>
      <c r="V39" s="42">
        <f t="shared" si="1"/>
        <v>0</v>
      </c>
    </row>
    <row r="40" spans="1:22" x14ac:dyDescent="0.4">
      <c r="A40" s="105" t="s">
        <v>36</v>
      </c>
      <c r="B40" s="17" t="s">
        <v>35</v>
      </c>
      <c r="C40" s="7"/>
      <c r="D40" s="56"/>
      <c r="E40" s="9"/>
      <c r="F40" s="63"/>
      <c r="G40" s="9"/>
      <c r="H40" s="62"/>
      <c r="I40" s="20"/>
      <c r="J40" s="75"/>
      <c r="K40" s="9"/>
      <c r="L40" s="62"/>
      <c r="M40" s="9"/>
      <c r="N40" s="62"/>
      <c r="O40" s="22">
        <v>100000</v>
      </c>
      <c r="P40" s="79"/>
      <c r="Q40" s="9"/>
      <c r="R40" s="62"/>
      <c r="S40" s="9"/>
      <c r="T40" s="80"/>
      <c r="U40" s="42">
        <f t="shared" si="0"/>
        <v>100000</v>
      </c>
      <c r="V40" s="42">
        <f t="shared" si="1"/>
        <v>0</v>
      </c>
    </row>
    <row r="41" spans="1:22" x14ac:dyDescent="0.4">
      <c r="A41" s="105"/>
      <c r="B41" s="17" t="s">
        <v>9</v>
      </c>
      <c r="C41" s="7"/>
      <c r="D41" s="56"/>
      <c r="E41" s="9"/>
      <c r="F41" s="63"/>
      <c r="G41" s="9"/>
      <c r="H41" s="62"/>
      <c r="I41" s="20"/>
      <c r="J41" s="75"/>
      <c r="K41" s="9"/>
      <c r="L41" s="62"/>
      <c r="M41" s="9"/>
      <c r="N41" s="62"/>
      <c r="O41" s="22">
        <v>560458</v>
      </c>
      <c r="P41" s="79"/>
      <c r="Q41" s="9"/>
      <c r="R41" s="62"/>
      <c r="S41" s="9"/>
      <c r="T41" s="80"/>
      <c r="U41" s="42">
        <f t="shared" si="0"/>
        <v>560458</v>
      </c>
      <c r="V41" s="42">
        <f t="shared" si="1"/>
        <v>0</v>
      </c>
    </row>
    <row r="42" spans="1:22" x14ac:dyDescent="0.4">
      <c r="A42" s="105"/>
      <c r="B42" s="17" t="s">
        <v>22</v>
      </c>
      <c r="C42" s="7"/>
      <c r="D42" s="56"/>
      <c r="E42" s="9"/>
      <c r="F42" s="63"/>
      <c r="G42" s="9"/>
      <c r="H42" s="62"/>
      <c r="I42" s="20"/>
      <c r="J42" s="75"/>
      <c r="K42" s="9"/>
      <c r="L42" s="62"/>
      <c r="M42" s="9"/>
      <c r="N42" s="62"/>
      <c r="O42" s="9">
        <v>15000</v>
      </c>
      <c r="P42" s="62"/>
      <c r="Q42" s="9"/>
      <c r="R42" s="62"/>
      <c r="S42" s="9"/>
      <c r="T42" s="80"/>
      <c r="U42" s="42">
        <f t="shared" si="0"/>
        <v>15000</v>
      </c>
      <c r="V42" s="42">
        <f t="shared" si="1"/>
        <v>0</v>
      </c>
    </row>
    <row r="43" spans="1:22" x14ac:dyDescent="0.4">
      <c r="A43" s="106"/>
      <c r="B43" s="17" t="s">
        <v>10</v>
      </c>
      <c r="C43" s="7"/>
      <c r="D43" s="56"/>
      <c r="E43" s="9"/>
      <c r="F43" s="63"/>
      <c r="G43" s="9"/>
      <c r="H43" s="62"/>
      <c r="I43" s="20"/>
      <c r="J43" s="75"/>
      <c r="K43" s="9"/>
      <c r="L43" s="62"/>
      <c r="M43" s="9"/>
      <c r="N43" s="62"/>
      <c r="O43" s="9">
        <v>10000</v>
      </c>
      <c r="P43" s="62"/>
      <c r="Q43" s="9"/>
      <c r="R43" s="62"/>
      <c r="S43" s="9"/>
      <c r="T43" s="80"/>
      <c r="U43" s="42">
        <f t="shared" si="0"/>
        <v>10000</v>
      </c>
      <c r="V43" s="42">
        <f t="shared" si="1"/>
        <v>0</v>
      </c>
    </row>
    <row r="44" spans="1:22" x14ac:dyDescent="0.4">
      <c r="A44" s="6"/>
      <c r="B44" s="17" t="s">
        <v>38</v>
      </c>
      <c r="C44" s="7"/>
      <c r="D44" s="56"/>
      <c r="E44" s="9"/>
      <c r="F44" s="63"/>
      <c r="G44" s="9"/>
      <c r="H44" s="62"/>
      <c r="I44" s="20"/>
      <c r="J44" s="75"/>
      <c r="K44" s="9"/>
      <c r="L44" s="62"/>
      <c r="M44" s="9"/>
      <c r="N44" s="62"/>
      <c r="O44" s="9">
        <v>8000</v>
      </c>
      <c r="P44" s="62"/>
      <c r="Q44" s="9"/>
      <c r="R44" s="62"/>
      <c r="S44" s="9"/>
      <c r="T44" s="80"/>
      <c r="U44" s="42">
        <f t="shared" si="0"/>
        <v>8000</v>
      </c>
      <c r="V44" s="42">
        <f t="shared" si="1"/>
        <v>0</v>
      </c>
    </row>
    <row r="45" spans="1:22" x14ac:dyDescent="0.4">
      <c r="A45" s="1" t="s">
        <v>22</v>
      </c>
      <c r="B45" s="17"/>
      <c r="C45" s="7">
        <v>50000</v>
      </c>
      <c r="D45" s="56"/>
      <c r="E45" s="9">
        <v>32000</v>
      </c>
      <c r="F45" s="62"/>
      <c r="G45" s="9"/>
      <c r="H45" s="62"/>
      <c r="I45" s="20"/>
      <c r="J45" s="75"/>
      <c r="K45" s="9"/>
      <c r="L45" s="62"/>
      <c r="M45" s="9"/>
      <c r="N45" s="62"/>
      <c r="O45" s="9"/>
      <c r="P45" s="62"/>
      <c r="Q45" s="9"/>
      <c r="R45" s="62"/>
      <c r="S45" s="9">
        <v>5000</v>
      </c>
      <c r="T45" s="80"/>
      <c r="U45" s="42">
        <f t="shared" si="0"/>
        <v>87000</v>
      </c>
      <c r="V45" s="42">
        <f t="shared" si="1"/>
        <v>0</v>
      </c>
    </row>
    <row r="46" spans="1:22" x14ac:dyDescent="0.4">
      <c r="A46" s="36" t="s">
        <v>33</v>
      </c>
      <c r="B46" s="37"/>
      <c r="C46" s="48">
        <v>50000</v>
      </c>
      <c r="D46" s="58"/>
      <c r="E46" s="46"/>
      <c r="F46" s="65"/>
      <c r="G46" s="9"/>
      <c r="H46" s="62"/>
      <c r="I46" s="20"/>
      <c r="J46" s="75"/>
      <c r="K46" s="9"/>
      <c r="L46" s="62"/>
      <c r="M46" s="9"/>
      <c r="N46" s="62"/>
      <c r="O46" s="9"/>
      <c r="P46" s="62"/>
      <c r="Q46" s="9"/>
      <c r="R46" s="62"/>
      <c r="S46" s="9"/>
      <c r="T46" s="64"/>
      <c r="U46" s="45">
        <f t="shared" si="0"/>
        <v>50000</v>
      </c>
      <c r="V46" s="45">
        <f t="shared" si="1"/>
        <v>0</v>
      </c>
    </row>
    <row r="47" spans="1:22" x14ac:dyDescent="0.4">
      <c r="A47" s="32" t="s">
        <v>53</v>
      </c>
      <c r="B47" s="33" t="s">
        <v>54</v>
      </c>
      <c r="C47" s="34"/>
      <c r="D47" s="65"/>
      <c r="E47" s="47"/>
      <c r="F47" s="66"/>
      <c r="G47" s="27"/>
      <c r="H47" s="61"/>
      <c r="I47" s="35"/>
      <c r="J47" s="77"/>
      <c r="K47" s="27"/>
      <c r="L47" s="61"/>
      <c r="M47" s="27"/>
      <c r="N47" s="61"/>
      <c r="O47" s="27"/>
      <c r="P47" s="61"/>
      <c r="Q47" s="27"/>
      <c r="R47" s="61"/>
      <c r="S47" s="9"/>
      <c r="T47" s="64"/>
      <c r="U47" s="45">
        <f t="shared" si="0"/>
        <v>0</v>
      </c>
      <c r="V47" s="45">
        <f t="shared" si="1"/>
        <v>0</v>
      </c>
    </row>
    <row r="48" spans="1:22" ht="19.5" thickBot="1" x14ac:dyDescent="0.45">
      <c r="A48" s="4"/>
      <c r="B48" s="18" t="s">
        <v>55</v>
      </c>
      <c r="C48" s="49"/>
      <c r="D48" s="99"/>
      <c r="E48" s="25"/>
      <c r="F48" s="67"/>
      <c r="G48" s="50"/>
      <c r="H48" s="73"/>
      <c r="I48" s="51"/>
      <c r="J48" s="78"/>
      <c r="K48" s="50">
        <v>600000</v>
      </c>
      <c r="L48" s="73"/>
      <c r="M48" s="50"/>
      <c r="N48" s="73"/>
      <c r="O48" s="50"/>
      <c r="P48" s="73"/>
      <c r="Q48" s="50"/>
      <c r="R48" s="73"/>
      <c r="S48" s="52"/>
      <c r="T48" s="81"/>
      <c r="U48" s="41">
        <f t="shared" si="0"/>
        <v>600000</v>
      </c>
      <c r="V48" s="41">
        <f t="shared" si="1"/>
        <v>0</v>
      </c>
    </row>
    <row r="49" spans="1:22" ht="20.25" thickTop="1" thickBot="1" x14ac:dyDescent="0.45">
      <c r="A49" s="3" t="s">
        <v>32</v>
      </c>
      <c r="B49" s="15"/>
      <c r="C49" s="26">
        <f t="shared" ref="C49:U49" si="2">SUM(C7:C48)</f>
        <v>3144000</v>
      </c>
      <c r="D49" s="59"/>
      <c r="E49" s="26">
        <f t="shared" si="2"/>
        <v>772000</v>
      </c>
      <c r="F49" s="59"/>
      <c r="G49" s="26">
        <f t="shared" si="2"/>
        <v>5618000</v>
      </c>
      <c r="H49" s="59"/>
      <c r="I49" s="26">
        <f t="shared" si="2"/>
        <v>2050000</v>
      </c>
      <c r="J49" s="59"/>
      <c r="K49" s="26">
        <f t="shared" si="2"/>
        <v>792000</v>
      </c>
      <c r="L49" s="59"/>
      <c r="M49" s="26">
        <f t="shared" si="2"/>
        <v>550000</v>
      </c>
      <c r="N49" s="59"/>
      <c r="O49" s="26">
        <f t="shared" si="2"/>
        <v>1247458</v>
      </c>
      <c r="P49" s="59"/>
      <c r="Q49" s="26">
        <f t="shared" si="2"/>
        <v>130000</v>
      </c>
      <c r="R49" s="59"/>
      <c r="S49" s="39">
        <f t="shared" si="2"/>
        <v>15000</v>
      </c>
      <c r="T49" s="82"/>
      <c r="U49" s="44">
        <f t="shared" si="2"/>
        <v>14318458</v>
      </c>
      <c r="V49" s="44">
        <f t="shared" ref="V49" si="3">SUM(V7:V48)</f>
        <v>0</v>
      </c>
    </row>
  </sheetData>
  <mergeCells count="15">
    <mergeCell ref="C1:D1"/>
    <mergeCell ref="O1:P1"/>
    <mergeCell ref="A40:A43"/>
    <mergeCell ref="A37:A39"/>
    <mergeCell ref="A11:A23"/>
    <mergeCell ref="A24:A30"/>
    <mergeCell ref="A7:A10"/>
    <mergeCell ref="A31:A36"/>
    <mergeCell ref="M1:N1"/>
    <mergeCell ref="Q1:R1"/>
    <mergeCell ref="S1:T1"/>
    <mergeCell ref="E1:F1"/>
    <mergeCell ref="G1:H1"/>
    <mergeCell ref="I1:J1"/>
    <mergeCell ref="K1:L1"/>
  </mergeCells>
  <phoneticPr fontId="1"/>
  <pageMargins left="0.7" right="0.7" top="0.75" bottom="0.75" header="0.3" footer="0.3"/>
  <pageSetup paperSize="9" scale="83" fitToWidth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西山剛司</dc:creator>
  <cp:lastModifiedBy>剛司 西山</cp:lastModifiedBy>
  <cp:lastPrinted>2022-05-25T23:10:37Z</cp:lastPrinted>
  <dcterms:created xsi:type="dcterms:W3CDTF">2020-04-26T22:52:00Z</dcterms:created>
  <dcterms:modified xsi:type="dcterms:W3CDTF">2025-11-30T11:13:50Z</dcterms:modified>
</cp:coreProperties>
</file>